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CONTABILIDAD\Desktop\CTA. PUBLIICA Y TRANSPARENCIA leslie\CUENTA PUBLICA\2024\"/>
    </mc:Choice>
  </mc:AlternateContent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05" yWindow="-105" windowWidth="23250" windowHeight="12570"/>
  </bookViews>
  <sheets>
    <sheet name="EAEPE_COG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  <c r="E13" i="1" l="1"/>
  <c r="H80" i="1" l="1"/>
  <c r="H79" i="1"/>
  <c r="H78" i="1"/>
  <c r="H77" i="1"/>
  <c r="H76" i="1"/>
  <c r="H70" i="1"/>
  <c r="H68" i="1"/>
  <c r="H62" i="1"/>
  <c r="H60" i="1"/>
  <c r="H52" i="1"/>
  <c r="H31" i="1"/>
  <c r="H29" i="1"/>
  <c r="H15" i="1"/>
  <c r="H13" i="1"/>
  <c r="G17" i="1"/>
  <c r="F17" i="1"/>
  <c r="D17" i="1"/>
  <c r="C17" i="1"/>
  <c r="G27" i="1"/>
  <c r="F27" i="1"/>
  <c r="D27" i="1"/>
  <c r="C27" i="1"/>
  <c r="E27" i="1" s="1"/>
  <c r="H27" i="1" s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E30" i="1"/>
  <c r="H30" i="1" s="1"/>
  <c r="E29" i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E14" i="1"/>
  <c r="H14" i="1" s="1"/>
  <c r="E12" i="1"/>
  <c r="H12" i="1" s="1"/>
  <c r="E11" i="1"/>
  <c r="H11" i="1" s="1"/>
  <c r="E10" i="1"/>
  <c r="H10" i="1" s="1"/>
  <c r="C9" i="1"/>
  <c r="G81" i="1" l="1"/>
  <c r="F81" i="1"/>
  <c r="E17" i="1"/>
  <c r="H17" i="1" s="1"/>
  <c r="D81" i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<sst xmlns="http://schemas.openxmlformats.org/spreadsheetml/2006/main" count="88" uniqueCount="88">
  <si>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</si>
  <si>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</si>
  <si>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</si>
  <si>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</si>
  <si>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</si>
  <si>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</si>
  <si>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</si>
  <si>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</si>
  <si>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</si>
  <si>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</si>
  <si>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</si>
  <si>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</si>
  <si>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</si>
  <si>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</si>
  <si>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</si>
  <si>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</si>
  <si>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</si>
  <si>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</si>
  <si>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</si>
  <si>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</si>
  <si>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</si>
  <si>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</si>
  <si>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</si>
  <si>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</si>
  <si>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</si>
  <si>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</si>
  <si>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</si>
  <si>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</si>
  <si>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</si>
  <si>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</si>
  <si>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</si>
  <si>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</si>
  <si>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</si>
  <si>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</si>
  <si>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</si>
  <si>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</si>
  <si>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</si>
  <si>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</si>
  <si>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</si>
  <si>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</si>
  <si>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</si>
  <si>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</si>
  <si>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</si>
  <si>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</si>
  <si>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</si>
  <si>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</si>
  <si>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</si>
  <si>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</si>
  <si>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</si>
  <si>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</si>
  <si>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</si>
  <si>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</si>
  <si>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</si>
  <si>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</si>
  <si>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</si>
  <si>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</si>
  <si>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</si>
  <si>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</si>
  <si>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</si>
  <si>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</si>
  <si>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</si>
  <si>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</si>
  <si>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</si>
  <si>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</si>
  <si>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</si>
  <si>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</si>
  <si>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</si>
  <si>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</si>
  <si>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</si>
  <si>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</si>
  <si>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</si>
  <si>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</si>
  <si>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</si>
  <si>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</si>
  <si>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</si>
  <si>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</si>
  <si>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</si>
  <si>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</si>
  <si>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</si>
  <si>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</si>
  <si>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</si>
  <si>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</si>
  <si>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</si>
  <si>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</si>
  <si>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</si>
  <si>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</si>
  <si>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Diciembre de 2024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</si>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</sst>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165" fontId="7" fillId="3" borderId="14" xfId="2" applyNumberFormat="1" applyFont="1" applyFill="1" applyBorder="1" applyAlignment="1" applyProtection="1">
      <alignment horizontal="right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>
    <pageSetUpPr fitToPage="1"/>
  </sheetPr>
  <dimension ref="B1:I205"/>
  <sheetViews>
    <sheetView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87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86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34435346.060000002</v>
      </c>
      <c r="D9" s="16">
        <f>SUM(D10:D16)</f>
        <v>0</v>
      </c>
      <c r="E9" s="16">
        <f t="shared" ref="E9:E26" si="0">C9+D9</f>
        <v>34435346.060000002</v>
      </c>
      <c r="F9" s="16">
        <f>SUM(F10:F16)</f>
        <v>31161675.27</v>
      </c>
      <c r="G9" s="16">
        <f>SUM(G10:G16)</f>
        <v>31161675.27</v>
      </c>
      <c r="H9" s="16">
        <f t="shared" ref="H9:H40" si="1">E9-F9</f>
        <v>3273670.7900000028</v>
      </c>
    </row>
    <row r="10" spans="2:9" ht="12" customHeight="1" x14ac:dyDescent="0.2">
      <c r="B10" s="11" t="s">
        <v>14</v>
      </c>
      <c r="C10" s="24">
        <v>11048473.560000001</v>
      </c>
      <c r="D10" s="24">
        <v>0</v>
      </c>
      <c r="E10" s="18">
        <f t="shared" si="0"/>
        <v>11048473.560000001</v>
      </c>
      <c r="F10" s="24">
        <v>10751913.73</v>
      </c>
      <c r="G10" s="24">
        <v>10751913.73</v>
      </c>
      <c r="H10" s="20">
        <f t="shared" si="1"/>
        <v>296559.83000000007</v>
      </c>
    </row>
    <row r="11" spans="2:9" ht="12" customHeight="1" x14ac:dyDescent="0.2">
      <c r="B11" s="11" t="s">
        <v>15</v>
      </c>
      <c r="C11" s="24">
        <v>0</v>
      </c>
      <c r="D11" s="24">
        <v>0</v>
      </c>
      <c r="E11" s="18">
        <f t="shared" si="0"/>
        <v>0</v>
      </c>
      <c r="F11" s="24">
        <v>0</v>
      </c>
      <c r="G11" s="24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24">
        <v>9347464.4299999997</v>
      </c>
      <c r="D12" s="24">
        <v>0</v>
      </c>
      <c r="E12" s="18">
        <f t="shared" si="0"/>
        <v>9347464.4299999997</v>
      </c>
      <c r="F12" s="24">
        <v>8643540.6600000001</v>
      </c>
      <c r="G12" s="24">
        <v>8643540.6600000001</v>
      </c>
      <c r="H12" s="20">
        <f t="shared" si="1"/>
        <v>703923.76999999955</v>
      </c>
    </row>
    <row r="13" spans="2:9" ht="12" customHeight="1" x14ac:dyDescent="0.2">
      <c r="B13" s="11" t="s">
        <v>17</v>
      </c>
      <c r="C13" s="24">
        <v>4949518.29</v>
      </c>
      <c r="D13" s="24">
        <v>0</v>
      </c>
      <c r="E13" s="18">
        <f>C13+D13</f>
        <v>4949518.29</v>
      </c>
      <c r="F13" s="24">
        <v>3835993.86</v>
      </c>
      <c r="G13" s="24">
        <v>3835993.86</v>
      </c>
      <c r="H13" s="20">
        <f t="shared" si="1"/>
        <v>1113524.4300000002</v>
      </c>
    </row>
    <row r="14" spans="2:9" ht="12" customHeight="1" x14ac:dyDescent="0.2">
      <c r="B14" s="11" t="s">
        <v>18</v>
      </c>
      <c r="C14" s="24">
        <v>7989889.7800000003</v>
      </c>
      <c r="D14" s="24">
        <v>1100000</v>
      </c>
      <c r="E14" s="18">
        <f t="shared" si="0"/>
        <v>9089889.7800000012</v>
      </c>
      <c r="F14" s="24">
        <v>7930227.0199999996</v>
      </c>
      <c r="G14" s="24">
        <v>7930227.0199999996</v>
      </c>
      <c r="H14" s="20">
        <f t="shared" si="1"/>
        <v>1159662.7600000016</v>
      </c>
    </row>
    <row r="15" spans="2:9" ht="12" customHeight="1" x14ac:dyDescent="0.2">
      <c r="B15" s="11" t="s">
        <v>19</v>
      </c>
      <c r="C15" s="24">
        <v>1100000</v>
      </c>
      <c r="D15" s="24">
        <v>-1100000</v>
      </c>
      <c r="E15" s="18">
        <f t="shared" si="0"/>
        <v>0</v>
      </c>
      <c r="F15" s="24">
        <v>0</v>
      </c>
      <c r="G15" s="24">
        <v>0</v>
      </c>
      <c r="H15" s="20">
        <f t="shared" si="1"/>
        <v>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24">
        <v>0</v>
      </c>
      <c r="G16" s="24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2427310</v>
      </c>
      <c r="D17" s="16">
        <f>SUM(D18:D26)</f>
        <v>0</v>
      </c>
      <c r="E17" s="16">
        <f t="shared" si="0"/>
        <v>2427310</v>
      </c>
      <c r="F17" s="16">
        <f>SUM(F18:F26)</f>
        <v>1341343.4099999999</v>
      </c>
      <c r="G17" s="16">
        <f>SUM(G18:G26)</f>
        <v>1341343.4099999999</v>
      </c>
      <c r="H17" s="16">
        <f t="shared" si="1"/>
        <v>1085966.5900000001</v>
      </c>
    </row>
    <row r="18" spans="2:8" ht="24" x14ac:dyDescent="0.2">
      <c r="B18" s="9" t="s">
        <v>22</v>
      </c>
      <c r="C18" s="24">
        <v>819910</v>
      </c>
      <c r="D18" s="24">
        <v>0</v>
      </c>
      <c r="E18" s="18">
        <f t="shared" si="0"/>
        <v>819910</v>
      </c>
      <c r="F18" s="24">
        <v>263868.05</v>
      </c>
      <c r="G18" s="24">
        <v>263868.05</v>
      </c>
      <c r="H18" s="20">
        <f t="shared" si="1"/>
        <v>556041.94999999995</v>
      </c>
    </row>
    <row r="19" spans="2:8" ht="12" customHeight="1" x14ac:dyDescent="0.2">
      <c r="B19" s="9" t="s">
        <v>23</v>
      </c>
      <c r="C19" s="24">
        <v>180200</v>
      </c>
      <c r="D19" s="24">
        <v>0</v>
      </c>
      <c r="E19" s="18">
        <f t="shared" si="0"/>
        <v>180200</v>
      </c>
      <c r="F19" s="24">
        <v>171497.03</v>
      </c>
      <c r="G19" s="24">
        <v>171497.03</v>
      </c>
      <c r="H19" s="20">
        <f t="shared" si="1"/>
        <v>8702.9700000000012</v>
      </c>
    </row>
    <row r="20" spans="2:8" ht="12" customHeight="1" x14ac:dyDescent="0.2">
      <c r="B20" s="9" t="s">
        <v>24</v>
      </c>
      <c r="C20" s="24">
        <v>0</v>
      </c>
      <c r="D20" s="24">
        <v>0</v>
      </c>
      <c r="E20" s="18">
        <f t="shared" si="0"/>
        <v>0</v>
      </c>
      <c r="F20" s="24">
        <v>0</v>
      </c>
      <c r="G20" s="24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24">
        <v>0</v>
      </c>
      <c r="D21" s="24">
        <v>0</v>
      </c>
      <c r="E21" s="18">
        <f t="shared" si="0"/>
        <v>0</v>
      </c>
      <c r="F21" s="24">
        <v>0</v>
      </c>
      <c r="G21" s="24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24">
        <v>10600</v>
      </c>
      <c r="D22" s="24">
        <v>0</v>
      </c>
      <c r="E22" s="18">
        <f t="shared" si="0"/>
        <v>10600</v>
      </c>
      <c r="F22" s="24">
        <v>1739.23</v>
      </c>
      <c r="G22" s="24">
        <v>1739.23</v>
      </c>
      <c r="H22" s="20">
        <f t="shared" si="1"/>
        <v>8860.77</v>
      </c>
    </row>
    <row r="23" spans="2:8" ht="12" customHeight="1" x14ac:dyDescent="0.2">
      <c r="B23" s="9" t="s">
        <v>27</v>
      </c>
      <c r="C23" s="24">
        <v>1300000</v>
      </c>
      <c r="D23" s="24">
        <v>0</v>
      </c>
      <c r="E23" s="18">
        <f t="shared" si="0"/>
        <v>1300000</v>
      </c>
      <c r="F23" s="24">
        <v>877509.64</v>
      </c>
      <c r="G23" s="24">
        <v>877509.64</v>
      </c>
      <c r="H23" s="20">
        <f t="shared" si="1"/>
        <v>422490.36</v>
      </c>
    </row>
    <row r="24" spans="2:8" ht="12" customHeight="1" x14ac:dyDescent="0.2">
      <c r="B24" s="9" t="s">
        <v>28</v>
      </c>
      <c r="C24" s="24">
        <v>116600</v>
      </c>
      <c r="D24" s="24">
        <v>0</v>
      </c>
      <c r="E24" s="18">
        <f t="shared" si="0"/>
        <v>116600</v>
      </c>
      <c r="F24" s="24">
        <v>26729.46</v>
      </c>
      <c r="G24" s="24">
        <v>26729.46</v>
      </c>
      <c r="H24" s="20">
        <f t="shared" si="1"/>
        <v>89870.540000000008</v>
      </c>
    </row>
    <row r="25" spans="2:8" ht="12" customHeight="1" x14ac:dyDescent="0.2">
      <c r="B25" s="9" t="s">
        <v>29</v>
      </c>
      <c r="C25" s="24">
        <v>0</v>
      </c>
      <c r="D25" s="24">
        <v>0</v>
      </c>
      <c r="E25" s="18">
        <f t="shared" si="0"/>
        <v>0</v>
      </c>
      <c r="F25" s="24">
        <v>0</v>
      </c>
      <c r="G25" s="24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24">
        <v>0</v>
      </c>
      <c r="D26" s="24">
        <v>0</v>
      </c>
      <c r="E26" s="18">
        <f t="shared" si="0"/>
        <v>0</v>
      </c>
      <c r="F26" s="24">
        <v>0</v>
      </c>
      <c r="G26" s="24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3738900</v>
      </c>
      <c r="D27" s="16">
        <f>SUM(D28:D36)</f>
        <v>1300138.03</v>
      </c>
      <c r="E27" s="16">
        <f>D27+C27</f>
        <v>5039038.03</v>
      </c>
      <c r="F27" s="16">
        <f>SUM(F28:F36)</f>
        <v>3418276.66</v>
      </c>
      <c r="G27" s="16">
        <f>SUM(G28:G36)</f>
        <v>3418276.66</v>
      </c>
      <c r="H27" s="16">
        <f t="shared" si="1"/>
        <v>1620761.37</v>
      </c>
    </row>
    <row r="28" spans="2:8" x14ac:dyDescent="0.2">
      <c r="B28" s="9" t="s">
        <v>32</v>
      </c>
      <c r="C28" s="24">
        <v>110000</v>
      </c>
      <c r="D28" s="24">
        <v>0</v>
      </c>
      <c r="E28" s="18">
        <f t="shared" ref="E28:E36" si="2">C28+D28</f>
        <v>110000</v>
      </c>
      <c r="F28" s="24">
        <v>90220.12</v>
      </c>
      <c r="G28" s="24">
        <v>90220.12</v>
      </c>
      <c r="H28" s="20">
        <f t="shared" si="1"/>
        <v>19779.880000000005</v>
      </c>
    </row>
    <row r="29" spans="2:8" x14ac:dyDescent="0.2">
      <c r="B29" s="9" t="s">
        <v>33</v>
      </c>
      <c r="C29" s="24">
        <v>84800</v>
      </c>
      <c r="D29" s="24">
        <v>0</v>
      </c>
      <c r="E29" s="18">
        <f t="shared" si="2"/>
        <v>84800</v>
      </c>
      <c r="F29" s="24">
        <v>76065.19</v>
      </c>
      <c r="G29" s="24">
        <v>76065.19</v>
      </c>
      <c r="H29" s="20">
        <f t="shared" si="1"/>
        <v>8734.8099999999977</v>
      </c>
    </row>
    <row r="30" spans="2:8" ht="12" customHeight="1" x14ac:dyDescent="0.2">
      <c r="B30" s="9" t="s">
        <v>34</v>
      </c>
      <c r="C30" s="24">
        <v>556500</v>
      </c>
      <c r="D30" s="24">
        <v>0</v>
      </c>
      <c r="E30" s="18">
        <f t="shared" si="2"/>
        <v>556500</v>
      </c>
      <c r="F30" s="24">
        <v>0</v>
      </c>
      <c r="G30" s="24">
        <v>0</v>
      </c>
      <c r="H30" s="20">
        <f t="shared" si="1"/>
        <v>556500</v>
      </c>
    </row>
    <row r="31" spans="2:8" x14ac:dyDescent="0.2">
      <c r="B31" s="9" t="s">
        <v>35</v>
      </c>
      <c r="C31" s="24">
        <v>319600</v>
      </c>
      <c r="D31" s="24">
        <v>0</v>
      </c>
      <c r="E31" s="18">
        <f t="shared" si="2"/>
        <v>319600</v>
      </c>
      <c r="F31" s="24">
        <v>245596.54</v>
      </c>
      <c r="G31" s="24">
        <v>245596.54</v>
      </c>
      <c r="H31" s="20">
        <f t="shared" si="1"/>
        <v>74003.459999999992</v>
      </c>
    </row>
    <row r="32" spans="2:8" ht="24" x14ac:dyDescent="0.2">
      <c r="B32" s="9" t="s">
        <v>36</v>
      </c>
      <c r="C32" s="24">
        <v>1716000</v>
      </c>
      <c r="D32" s="24">
        <v>1300138.03</v>
      </c>
      <c r="E32" s="18">
        <f t="shared" si="2"/>
        <v>3016138.0300000003</v>
      </c>
      <c r="F32" s="24">
        <v>2779249.58</v>
      </c>
      <c r="G32" s="24">
        <v>2779249.58</v>
      </c>
      <c r="H32" s="20">
        <f t="shared" si="1"/>
        <v>236888.45000000019</v>
      </c>
    </row>
    <row r="33" spans="2:8" x14ac:dyDescent="0.2">
      <c r="B33" s="9" t="s">
        <v>37</v>
      </c>
      <c r="C33" s="24">
        <v>106000</v>
      </c>
      <c r="D33" s="24">
        <v>0</v>
      </c>
      <c r="E33" s="18">
        <f t="shared" si="2"/>
        <v>106000</v>
      </c>
      <c r="F33" s="24">
        <v>69431.850000000006</v>
      </c>
      <c r="G33" s="24">
        <v>69431.850000000006</v>
      </c>
      <c r="H33" s="20">
        <f t="shared" si="1"/>
        <v>36568.149999999994</v>
      </c>
    </row>
    <row r="34" spans="2:8" x14ac:dyDescent="0.2">
      <c r="B34" s="9" t="s">
        <v>38</v>
      </c>
      <c r="C34" s="24">
        <v>215000</v>
      </c>
      <c r="D34" s="24">
        <v>0</v>
      </c>
      <c r="E34" s="18">
        <f t="shared" si="2"/>
        <v>215000</v>
      </c>
      <c r="F34" s="24">
        <v>18448.98</v>
      </c>
      <c r="G34" s="24">
        <v>18448.98</v>
      </c>
      <c r="H34" s="20">
        <f t="shared" si="1"/>
        <v>196551.02</v>
      </c>
    </row>
    <row r="35" spans="2:8" x14ac:dyDescent="0.2">
      <c r="B35" s="9" t="s">
        <v>39</v>
      </c>
      <c r="C35" s="24">
        <v>500000</v>
      </c>
      <c r="D35" s="24">
        <v>0</v>
      </c>
      <c r="E35" s="18">
        <f t="shared" si="2"/>
        <v>500000</v>
      </c>
      <c r="F35" s="24">
        <v>25099.33</v>
      </c>
      <c r="G35" s="24">
        <v>25099.33</v>
      </c>
      <c r="H35" s="20">
        <f t="shared" si="1"/>
        <v>474900.67</v>
      </c>
    </row>
    <row r="36" spans="2:8" x14ac:dyDescent="0.2">
      <c r="B36" s="9" t="s">
        <v>40</v>
      </c>
      <c r="C36" s="24">
        <v>131000</v>
      </c>
      <c r="D36" s="24">
        <v>0</v>
      </c>
      <c r="E36" s="18">
        <f t="shared" si="2"/>
        <v>131000</v>
      </c>
      <c r="F36" s="24">
        <v>114165.07</v>
      </c>
      <c r="G36" s="24">
        <v>114165.07</v>
      </c>
      <c r="H36" s="20">
        <f t="shared" si="1"/>
        <v>16834.929999999993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697000</v>
      </c>
      <c r="D47" s="16">
        <f>SUM(D48:D56)</f>
        <v>0</v>
      </c>
      <c r="E47" s="16">
        <f t="shared" si="3"/>
        <v>697000</v>
      </c>
      <c r="F47" s="16">
        <f>SUM(F48:F56)</f>
        <v>135982.09</v>
      </c>
      <c r="G47" s="16">
        <f>SUM(G48:G56)</f>
        <v>135982.09</v>
      </c>
      <c r="H47" s="16">
        <f t="shared" si="4"/>
        <v>561017.91</v>
      </c>
    </row>
    <row r="48" spans="2:8" x14ac:dyDescent="0.2">
      <c r="B48" s="9" t="s">
        <v>52</v>
      </c>
      <c r="C48" s="12">
        <v>222000</v>
      </c>
      <c r="D48" s="13">
        <v>0</v>
      </c>
      <c r="E48" s="18">
        <f t="shared" si="3"/>
        <v>222000</v>
      </c>
      <c r="F48" s="12">
        <v>124382.09</v>
      </c>
      <c r="G48" s="12">
        <v>124382.09</v>
      </c>
      <c r="H48" s="20">
        <f t="shared" si="4"/>
        <v>97617.91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475000</v>
      </c>
      <c r="D53" s="13">
        <v>0</v>
      </c>
      <c r="E53" s="18">
        <f t="shared" si="3"/>
        <v>475000</v>
      </c>
      <c r="F53" s="12">
        <v>11600</v>
      </c>
      <c r="G53" s="12">
        <v>11600</v>
      </c>
      <c r="H53" s="20">
        <f t="shared" si="4"/>
        <v>463400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14052533.789999999</v>
      </c>
      <c r="D57" s="16">
        <f>SUM(D58:D60)</f>
        <v>8626912.2200000007</v>
      </c>
      <c r="E57" s="16">
        <f t="shared" si="3"/>
        <v>22679446.009999998</v>
      </c>
      <c r="F57" s="16">
        <f>SUM(F58:F60)</f>
        <v>10270896.85</v>
      </c>
      <c r="G57" s="16">
        <f>SUM(G58:G60)</f>
        <v>10270896.85</v>
      </c>
      <c r="H57" s="16">
        <f t="shared" si="4"/>
        <v>12408549.159999998</v>
      </c>
    </row>
    <row r="58" spans="2:8" x14ac:dyDescent="0.2">
      <c r="B58" s="9" t="s">
        <v>62</v>
      </c>
      <c r="C58" s="24">
        <v>14052533.789999999</v>
      </c>
      <c r="D58" s="24">
        <v>8626912.2200000007</v>
      </c>
      <c r="E58" s="18">
        <f t="shared" si="3"/>
        <v>22679446.009999998</v>
      </c>
      <c r="F58" s="24">
        <v>10270896.85</v>
      </c>
      <c r="G58" s="24">
        <v>10270896.85</v>
      </c>
      <c r="H58" s="20">
        <f t="shared" si="4"/>
        <v>12408549.159999998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55351089.850000001</v>
      </c>
      <c r="D81" s="22">
        <f>SUM(D73,D69,D61,D57,D47,D37,D27,D17,D9)</f>
        <v>9927050.25</v>
      </c>
      <c r="E81" s="22">
        <f>C81+D81</f>
        <v>65278140.100000001</v>
      </c>
      <c r="F81" s="22">
        <f>SUM(F73,F69,F61,F57,F47,F37,F17,F27,F9)</f>
        <v>46328174.280000001</v>
      </c>
      <c r="G81" s="22">
        <f>SUM(G73,G69,G61,G57,G47,G37,G27,G17,G9)</f>
        <v>46328174.280000001</v>
      </c>
      <c r="H81" s="22">
        <f t="shared" si="5"/>
        <v>18949965.82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2025-01-21T14:32:36Z</cp:lastPrinted>
  <dcterms:created xsi:type="dcterms:W3CDTF">2019-12-04T16:22:52Z</dcterms:created>
  <dcterms:modified xsi:type="dcterms:W3CDTF">2025-01-21T14:32:42Z</dcterms:modified>
</cp:coreProperties>
</file>